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'Лист3'!$A$1:$N$25</definedName>
  </definedNames>
  <calcPr fullCalcOnLoad="1"/>
</workbook>
</file>

<file path=xl/sharedStrings.xml><?xml version="1.0" encoding="utf-8"?>
<sst xmlns="http://schemas.openxmlformats.org/spreadsheetml/2006/main" count="35" uniqueCount="32">
  <si>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</si>
  <si>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</si>
  <si>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</si>
  <si>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</si>
  <si>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</si>
  <si>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</si>
  <si>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</si>
  <si>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</si>
  <si>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</si>
  <si>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</si>
  <si>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</si>
  <si>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Используемый метод определения начальной (максимальной) цены контракта: метод сопоставления рыночных цен</t>
  </si>
  <si>
    <t>шт.</t>
  </si>
  <si>
    <t>Хлеб</t>
  </si>
  <si>
    <t>Батон</t>
  </si>
  <si>
    <t>"Поставка хлеба и хлебобулочных изделий"</t>
  </si>
  <si>
    <t>нарезной из муки высшего сорта 500 гр.+/-12,5 гр. (нарезка, упаковка)  Форма правильная с четко выраженными надрезами, без посторонних привкусов и запахов,  йодированный или обогащён микронутриентами. ГОСТ 27844-88</t>
  </si>
  <si>
    <t>ржаной (нарезка, упаковка) 700 гр.+/-17,5 гр. , без  посторонних привкусов и запахов, йодированный или обогащён микронутриентами, цвет темно-коричневый, поверхность без крупных трещин  ГОСТ 26983-86</t>
  </si>
  <si>
    <t>пшеничный, (нарезка, упаковка)1 сорт, 700 гр.+/-17,5 гр., без  посторонних привкусов и запахов, йодированный или обогащён микронутриентами. Цвет темно-желтый, поверхность без крупных трещин  ГОСТ 27842-88</t>
  </si>
  <si>
    <t xml:space="preserve">Поставщик №5  Исх.425 от 03.04.14г. Вх </t>
  </si>
  <si>
    <t xml:space="preserve">Начальная (максимальная) цена гражданско-правового договора**, руб. </t>
  </si>
  <si>
    <t>** Расчет начальной (максимальной) ценыгражданско-правового договора  производится путем сложения начальных (максимальных) цен по позициям.</t>
  </si>
  <si>
    <t>Поставщик №1  Исх 415 от 02.04.2014г. Вх. 705 от 15.04.2014г.</t>
  </si>
  <si>
    <t>Поставщик №2  Исх 426 от 03.04.2014г. Вх 706 от 15.04.2014г.</t>
  </si>
  <si>
    <t>Поставщик №3  Исх 428 от 03.04.2014г. Вх 709 от 15.04.2014г.</t>
  </si>
  <si>
    <t>Поставщик №4  Исх 427 от 03.04.2014г. Вх 710 от 15.04.2014г.</t>
  </si>
  <si>
    <t>ОБОСНОВАНИЕ НАЧАЛЬНОЙ (МАКСИМАЛЬНОЙ) ЦЕНЫ ГРАЖДАНСКО-ПРАВОВОГО ДОГОВОРА</t>
  </si>
  <si>
    <t>Дата подготовки обоснования начальной (максимальной) цены гражданско-правового договора: 15.04.2014 г.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</si>
  <si>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
 и обоснования начальной (максимальной) ценыгражданско-правового договора</t>
  </si>
  <si>
    <t>цена за единицу товара, руб.</t>
  </si>
  <si>
    <t>УТВЕРЖДАЮ: Директор Лицея им. Г.Ф. Атякшева ________________ Е.Ю. Павлюк
        М.П.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</si>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</sst>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19</xdr:row>
      <xdr:rowOff>57150</xdr:rowOff>
    </xdr:from>
    <xdr:to>
      <xdr:col>2</xdr:col>
      <xdr:colOff>542925</xdr:colOff>
      <xdr:row>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2392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8.140625" style="0" customWidth="1"/>
    <col min="4" max="4" width="12.28125" style="0" customWidth="1"/>
    <col min="5" max="5" width="37.14062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4.140625" style="0" customWidth="1"/>
    <col min="14" max="14" width="19.5742187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11:14" ht="77.25" customHeight="1">
      <c r="K1" s="17" t="s">
        <v>30</v>
      </c>
      <c r="L1" s="17"/>
      <c r="M1" s="17"/>
      <c r="N1" s="17"/>
    </row>
    <row r="3" spans="1:14" ht="19.5" customHeight="1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7.2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.7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>
      <c r="A7" s="24" t="s">
        <v>11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1"/>
    </row>
    <row r="8" spans="1:15" ht="32.25" customHeight="1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11"/>
    </row>
    <row r="9" spans="1:15" ht="15.75">
      <c r="A9" s="24" t="s">
        <v>31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11"/>
    </row>
    <row r="11" spans="1:14" ht="27" customHeight="1">
      <c r="A11" s="18" t="s">
        <v>6</v>
      </c>
      <c r="B11" s="18" t="s">
        <v>0</v>
      </c>
      <c r="C11" s="25" t="s">
        <v>7</v>
      </c>
      <c r="D11" s="18" t="s">
        <v>5</v>
      </c>
      <c r="E11" s="18" t="s">
        <v>1</v>
      </c>
      <c r="F11" s="18" t="s">
        <v>4</v>
      </c>
      <c r="G11" s="19" t="s">
        <v>2</v>
      </c>
      <c r="H11" s="19"/>
      <c r="I11" s="19"/>
      <c r="J11" s="19"/>
      <c r="K11" s="19"/>
      <c r="L11" s="25" t="s">
        <v>29</v>
      </c>
      <c r="M11" s="18" t="s">
        <v>3</v>
      </c>
      <c r="N11" s="18" t="s">
        <v>10</v>
      </c>
    </row>
    <row r="12" spans="1:14" ht="113.25" customHeight="1">
      <c r="A12" s="18"/>
      <c r="B12" s="18"/>
      <c r="C12" s="26"/>
      <c r="D12" s="18"/>
      <c r="E12" s="18"/>
      <c r="F12" s="18"/>
      <c r="G12" s="15" t="s">
        <v>22</v>
      </c>
      <c r="H12" s="15" t="s">
        <v>23</v>
      </c>
      <c r="I12" s="15" t="s">
        <v>24</v>
      </c>
      <c r="J12" s="15" t="s">
        <v>25</v>
      </c>
      <c r="K12" s="15" t="s">
        <v>19</v>
      </c>
      <c r="L12" s="26"/>
      <c r="M12" s="18"/>
      <c r="N12" s="18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1"/>
      <c r="M13" s="2">
        <v>12</v>
      </c>
      <c r="N13" s="1">
        <v>13</v>
      </c>
    </row>
    <row r="14" spans="1:17" ht="111.75" customHeight="1">
      <c r="A14" s="1">
        <v>1</v>
      </c>
      <c r="B14" s="2" t="s">
        <v>13</v>
      </c>
      <c r="C14" s="2" t="s">
        <v>12</v>
      </c>
      <c r="D14" s="5">
        <v>2223</v>
      </c>
      <c r="E14" s="14" t="s">
        <v>18</v>
      </c>
      <c r="F14" s="2">
        <v>4</v>
      </c>
      <c r="G14" s="3">
        <v>27</v>
      </c>
      <c r="H14" s="3">
        <v>27</v>
      </c>
      <c r="I14" s="3">
        <v>28</v>
      </c>
      <c r="J14" s="3">
        <v>28</v>
      </c>
      <c r="K14" s="3"/>
      <c r="L14" s="3">
        <v>27.5</v>
      </c>
      <c r="M14" s="4">
        <f>STDEVA(G14:J14)/(SUM(G14:J14)/COUNTIF(G14:J14,"&gt;0"))</f>
        <v>0.020994555243259116</v>
      </c>
      <c r="N14" s="3">
        <f>D14/F14*(SUM(G14:K14))</f>
        <v>61132.5</v>
      </c>
      <c r="Q14" s="13"/>
    </row>
    <row r="15" spans="1:17" ht="88.5" customHeight="1">
      <c r="A15" s="1">
        <v>2</v>
      </c>
      <c r="B15" s="1" t="s">
        <v>13</v>
      </c>
      <c r="C15" s="1" t="s">
        <v>12</v>
      </c>
      <c r="D15" s="3">
        <v>1390</v>
      </c>
      <c r="E15" s="12" t="s">
        <v>17</v>
      </c>
      <c r="F15" s="1">
        <v>4</v>
      </c>
      <c r="G15" s="3">
        <v>28</v>
      </c>
      <c r="H15" s="3">
        <v>28</v>
      </c>
      <c r="I15" s="3">
        <v>29</v>
      </c>
      <c r="J15" s="3">
        <v>29</v>
      </c>
      <c r="K15" s="1"/>
      <c r="L15" s="16">
        <v>28.5</v>
      </c>
      <c r="M15" s="4">
        <f>STDEVA(G15:J15)/(SUM(G15:J15)/COUNTIF(G15:J15,"&gt;0"))</f>
        <v>0.02025790418209213</v>
      </c>
      <c r="N15" s="3">
        <f>D15/F15*(SUM(G15:K15))</f>
        <v>39615</v>
      </c>
      <c r="Q15" s="13"/>
    </row>
    <row r="16" spans="1:17" ht="93" customHeight="1">
      <c r="A16" s="1">
        <v>3</v>
      </c>
      <c r="B16" s="1" t="s">
        <v>14</v>
      </c>
      <c r="C16" s="1" t="s">
        <v>12</v>
      </c>
      <c r="D16" s="3">
        <v>1167</v>
      </c>
      <c r="E16" s="12" t="s">
        <v>16</v>
      </c>
      <c r="F16" s="1">
        <v>4</v>
      </c>
      <c r="G16" s="3">
        <v>30</v>
      </c>
      <c r="H16" s="3">
        <v>30</v>
      </c>
      <c r="I16" s="3">
        <v>30</v>
      </c>
      <c r="J16" s="3">
        <v>30</v>
      </c>
      <c r="K16" s="1"/>
      <c r="L16" s="16">
        <v>30</v>
      </c>
      <c r="M16" s="4">
        <f>STDEVA(G16:J16)/(SUM(G16:J16)/COUNTIF(G16:J16,"&gt;0"))</f>
        <v>0</v>
      </c>
      <c r="N16" s="3">
        <f>D16/F16*(SUM(G16:K16))</f>
        <v>35010</v>
      </c>
      <c r="Q16" s="13"/>
    </row>
    <row r="17" spans="1:14" ht="15.75">
      <c r="A17" s="21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  <c r="N17" s="6">
        <f>SUM(N14:N16)</f>
        <v>135757.5</v>
      </c>
    </row>
    <row r="19" spans="1:2" ht="15.75">
      <c r="A19" s="8" t="s">
        <v>8</v>
      </c>
      <c r="B19" s="8"/>
    </row>
    <row r="23" spans="1:15" ht="106.5" customHeight="1">
      <c r="A23" s="20" t="s">
        <v>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7"/>
    </row>
    <row r="25" ht="15.75">
      <c r="A25" s="8" t="s">
        <v>21</v>
      </c>
    </row>
  </sheetData>
  <sheetProtection/>
  <mergeCells count="18">
    <mergeCell ref="C11:C12"/>
    <mergeCell ref="A3:N3"/>
    <mergeCell ref="A4:N4"/>
    <mergeCell ref="N11:N12"/>
    <mergeCell ref="M11:M12"/>
    <mergeCell ref="A9:N9"/>
    <mergeCell ref="F11:F12"/>
    <mergeCell ref="L11:L12"/>
    <mergeCell ref="K1:N1"/>
    <mergeCell ref="D11:D12"/>
    <mergeCell ref="B11:B12"/>
    <mergeCell ref="E11:E12"/>
    <mergeCell ref="G11:K11"/>
    <mergeCell ref="A23:N23"/>
    <mergeCell ref="A17:M17"/>
    <mergeCell ref="A8:N8"/>
    <mergeCell ref="A7:N7"/>
    <mergeCell ref="A11:A12"/>
  </mergeCells>
  <printOptions/>
  <pageMargins left="0.25" right="0.25" top="0.75" bottom="0.75" header="0.3" footer="0.3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2014-04-16T05:05:10Z</cp:lastPrinted>
  <dcterms:created xsi:type="dcterms:W3CDTF">1996-10-08T23:32:33Z</dcterms:created>
  <dcterms:modified xsi:type="dcterms:W3CDTF">2014-05-29T09:39:34Z</dcterms:modified>
  <cp:category/>
  <cp:version/>
  <cp:contentType/>
  <cp:contentStatus/>
</cp:coreProperties>
</file>